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<sst xmlns="http://schemas.openxmlformats.org/spreadsheetml/2006/main" count="20" uniqueCount="20">
  <si>
    <t>Rebalancing-Tabelle zur Asset-Allokation</t>
  </si>
  <si>
    <t>Position</t>
  </si>
  <si>
    <t>akt. Preis (€)</t>
  </si>
  <si>
    <t>Anteile</t>
  </si>
  <si>
    <t>Wert (€)</t>
  </si>
  <si>
    <t>Ist-Prozent</t>
  </si>
  <si>
    <t>Soll-Prozent</t>
  </si>
  <si>
    <t>Anteile neu</t>
  </si>
  <si>
    <t>Differenz +/-</t>
  </si>
  <si>
    <t>Ziel-Wert (€)</t>
  </si>
  <si>
    <t>MSCI World</t>
  </si>
  <si>
    <t>MSCI Emerging Markets</t>
  </si>
  <si>
    <t>Tagesgeld</t>
  </si>
  <si>
    <t>Gesamtwert (€)</t>
  </si>
  <si>
    <t>Hinweise</t>
  </si>
  <si>
    <t>- Position: Name der einzelnen Anlagen eintragen</t>
  </si>
  <si>
    <t>- daneben aktueller Kurspreis der jeweiligen Position und Anzahl der gehaltenen Anteile (für reine Bar-Anlagen wie Tagesgeld etc. als Preis "1€" eintragen und der Höhe entsprechend viele Anteile)</t>
  </si>
  <si>
    <t>- Werte der Anlagen und prozentuale Verteilung wird automatisch errechnet</t>
  </si>
  <si>
    <t>- Soll-Prozent wie gewünscht eintragen</t>
  </si>
  <si>
    <t>- Neue Anteilsverteilung und die dafür nötigen Zu/Verkäufe (=Differenz Stücke) werden automatisch errechnet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</si>
</sst>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2" numFmtId="0" xfId="0" applyAlignment="1" applyBorder="1" applyFont="1">
      <alignment/>
    </xf>
    <xf borderId="2" fillId="2" fontId="1" numFmtId="0" xfId="0" applyAlignment="1" applyBorder="1" applyFont="1">
      <alignment/>
    </xf>
    <xf borderId="3" fillId="2" fontId="2" numFmtId="0" xfId="0" applyAlignment="1" applyBorder="1" applyFont="1">
      <alignment/>
    </xf>
    <xf borderId="0" fillId="0" fontId="2" numFmtId="0" xfId="0" applyAlignment="1" applyFont="1">
      <alignment/>
    </xf>
    <xf borderId="4" fillId="3" fontId="2" numFmtId="0" xfId="0" applyAlignment="1" applyBorder="1" applyFill="1" applyFont="1">
      <alignment/>
    </xf>
    <xf borderId="0" fillId="3" fontId="2" numFmtId="4" xfId="0" applyAlignment="1" applyFont="1" applyNumberFormat="1">
      <alignment/>
    </xf>
    <xf borderId="0" fillId="3" fontId="2" numFmtId="0" xfId="0" applyAlignment="1" applyFont="1">
      <alignment/>
    </xf>
    <xf borderId="0" fillId="4" fontId="2" numFmtId="4" xfId="0" applyFill="1" applyFont="1" applyNumberFormat="1"/>
    <xf borderId="5" fillId="4" fontId="2" numFmtId="10" xfId="0" applyBorder="1" applyFont="1" applyNumberFormat="1"/>
    <xf borderId="5" fillId="3" fontId="2" numFmtId="10" xfId="0" applyAlignment="1" applyBorder="1" applyFont="1" applyNumberFormat="1">
      <alignment/>
    </xf>
    <xf borderId="0" fillId="4" fontId="2" numFmtId="0" xfId="0" applyFont="1"/>
    <xf borderId="0" fillId="4" fontId="2" numFmtId="0" xfId="0" applyFont="1"/>
    <xf borderId="6" fillId="4" fontId="2" numFmtId="4" xfId="0" applyBorder="1" applyFont="1" applyNumberFormat="1"/>
    <xf borderId="4" fillId="4" fontId="2" numFmtId="10" xfId="0" applyBorder="1" applyFont="1" applyNumberFormat="1"/>
    <xf borderId="4" fillId="3" fontId="2" numFmtId="10" xfId="0" applyAlignment="1" applyBorder="1" applyFont="1" applyNumberFormat="1">
      <alignment/>
    </xf>
    <xf borderId="4" fillId="3" fontId="2" numFmtId="10" xfId="0" applyBorder="1" applyFont="1" applyNumberFormat="1"/>
    <xf borderId="0" fillId="3" fontId="2" numFmtId="4" xfId="0" applyFont="1" applyNumberFormat="1"/>
    <xf borderId="0" fillId="3" fontId="2" numFmtId="0" xfId="0" applyFont="1"/>
    <xf borderId="4" fillId="4" fontId="2" numFmtId="10" xfId="0" applyAlignment="1" applyBorder="1" applyFont="1" applyNumberFormat="1">
      <alignment/>
    </xf>
    <xf borderId="7" fillId="3" fontId="2" numFmtId="0" xfId="0" applyAlignment="1" applyBorder="1" applyFont="1">
      <alignment/>
    </xf>
    <xf borderId="8" fillId="3" fontId="2" numFmtId="4" xfId="0" applyAlignment="1" applyBorder="1" applyFont="1" applyNumberFormat="1">
      <alignment/>
    </xf>
    <xf borderId="8" fillId="3" fontId="2" numFmtId="0" xfId="0" applyAlignment="1" applyBorder="1" applyFont="1">
      <alignment/>
    </xf>
    <xf borderId="8" fillId="4" fontId="2" numFmtId="4" xfId="0" applyBorder="1" applyFont="1" applyNumberFormat="1"/>
    <xf borderId="7" fillId="4" fontId="2" numFmtId="10" xfId="0" applyBorder="1" applyFont="1" applyNumberFormat="1"/>
    <xf borderId="7" fillId="3" fontId="2" numFmtId="10" xfId="0" applyBorder="1" applyFont="1" applyNumberFormat="1"/>
    <xf borderId="8" fillId="4" fontId="2" numFmtId="0" xfId="0" applyBorder="1" applyFont="1"/>
    <xf borderId="8" fillId="4" fontId="2" numFmtId="0" xfId="0" applyBorder="1" applyFont="1"/>
    <xf borderId="9" fillId="4" fontId="2" numFmtId="4" xfId="0" applyBorder="1" applyFont="1" applyNumberFormat="1"/>
    <xf borderId="10" fillId="2" fontId="1" numFmtId="0" xfId="0" applyAlignment="1" applyBorder="1" applyFont="1">
      <alignment/>
    </xf>
    <xf borderId="3" fillId="4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9.43"/>
  </cols>
  <sheetData>
    <row r="2">
      <c r="B2" s="1" t="s">
        <v>0</v>
      </c>
    </row>
    <row r="5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4" t="s">
        <v>8</v>
      </c>
      <c r="J5" s="5" t="s">
        <v>9</v>
      </c>
    </row>
    <row r="6">
      <c r="A6" s="6">
        <v>1.0</v>
      </c>
      <c r="B6" s="7" t="s">
        <v>10</v>
      </c>
      <c r="C6" s="8">
        <v>30.09</v>
      </c>
      <c r="D6" s="9">
        <v>350.0</v>
      </c>
      <c r="E6" s="10" t="str">
        <f t="shared" ref="E6:E15" si="1">C6*D6</f>
        <v>10,531.50</v>
      </c>
      <c r="F6" s="11" t="str">
        <f>E6/E18</f>
        <v>46.62%</v>
      </c>
      <c r="G6" s="12">
        <v>0.5</v>
      </c>
      <c r="H6" s="13" t="str">
        <f>ROUNDDOWN((E18*G6)/C6)</f>
        <v>375</v>
      </c>
      <c r="I6" s="14" t="str">
        <f t="shared" ref="I6:I15" si="2">H6-D6</f>
        <v>25</v>
      </c>
      <c r="J6" s="15" t="str">
        <f t="shared" ref="J6:J15" si="3">H6*C6</f>
        <v>11,283.75</v>
      </c>
    </row>
    <row r="7">
      <c r="A7" s="6">
        <v>2.0</v>
      </c>
      <c r="B7" s="7" t="s">
        <v>11</v>
      </c>
      <c r="C7" s="8">
        <v>10.15</v>
      </c>
      <c r="D7" s="9">
        <v>400.0</v>
      </c>
      <c r="E7" s="10" t="str">
        <f t="shared" si="1"/>
        <v>4,060.00</v>
      </c>
      <c r="F7" s="16" t="str">
        <f>E7/E18</f>
        <v>17.97%</v>
      </c>
      <c r="G7" s="17">
        <v>0.2</v>
      </c>
      <c r="H7" s="13" t="str">
        <f>ROUNDDOWN((E18*G7)/C7)</f>
        <v>445</v>
      </c>
      <c r="I7" s="14" t="str">
        <f t="shared" si="2"/>
        <v>45</v>
      </c>
      <c r="J7" s="15" t="str">
        <f t="shared" si="3"/>
        <v>4,516.75</v>
      </c>
    </row>
    <row r="8">
      <c r="A8" s="6">
        <v>3.0</v>
      </c>
      <c r="B8" s="7" t="s">
        <v>12</v>
      </c>
      <c r="C8" s="8">
        <v>1.0</v>
      </c>
      <c r="D8" s="9">
        <v>8000.0</v>
      </c>
      <c r="E8" s="10" t="str">
        <f t="shared" si="1"/>
        <v>8,000.00</v>
      </c>
      <c r="F8" s="16" t="str">
        <f>E8/E18</f>
        <v>35.41%</v>
      </c>
      <c r="G8" s="17">
        <v>0.3</v>
      </c>
      <c r="H8" s="13" t="str">
        <f>ROUNDDOWN((E18*G8)/C8)</f>
        <v>6777</v>
      </c>
      <c r="I8" s="14" t="str">
        <f t="shared" si="2"/>
        <v>-1223</v>
      </c>
      <c r="J8" s="15" t="str">
        <f t="shared" si="3"/>
        <v>6,777.00</v>
      </c>
    </row>
    <row r="9">
      <c r="A9" s="6">
        <v>4.0</v>
      </c>
      <c r="B9" s="7"/>
      <c r="C9" s="8"/>
      <c r="D9" s="9"/>
      <c r="E9" s="10" t="str">
        <f t="shared" si="1"/>
        <v>0.00</v>
      </c>
      <c r="F9" s="16" t="str">
        <f>E9/E18</f>
        <v>0.00%</v>
      </c>
      <c r="G9" s="17"/>
      <c r="H9" s="13" t="str">
        <f>ROUNDDOWN((E18*G9)/C9)</f>
        <v>#DIV/0!</v>
      </c>
      <c r="I9" s="14" t="str">
        <f t="shared" si="2"/>
        <v>#DIV/0!</v>
      </c>
      <c r="J9" s="15" t="str">
        <f t="shared" si="3"/>
        <v>#DIV/0!</v>
      </c>
    </row>
    <row r="10">
      <c r="A10" s="6">
        <v>5.0</v>
      </c>
      <c r="B10" s="7"/>
      <c r="C10" s="8"/>
      <c r="D10" s="9"/>
      <c r="E10" s="10" t="str">
        <f t="shared" si="1"/>
        <v>0.00</v>
      </c>
      <c r="F10" s="16" t="str">
        <f>E10/E18</f>
        <v>0.00%</v>
      </c>
      <c r="G10" s="18"/>
      <c r="H10" s="13" t="str">
        <f>ROUNDDOWN((E18*G10)/C10)</f>
        <v>#DIV/0!</v>
      </c>
      <c r="I10" s="14" t="str">
        <f t="shared" si="2"/>
        <v>#DIV/0!</v>
      </c>
      <c r="J10" s="15" t="str">
        <f t="shared" si="3"/>
        <v>#DIV/0!</v>
      </c>
    </row>
    <row r="11">
      <c r="A11" s="6">
        <v>6.0</v>
      </c>
      <c r="B11" s="7"/>
      <c r="C11" s="8"/>
      <c r="D11" s="9"/>
      <c r="E11" s="10" t="str">
        <f t="shared" si="1"/>
        <v>0.00</v>
      </c>
      <c r="F11" s="16" t="str">
        <f>E11/E18</f>
        <v>0.00%</v>
      </c>
      <c r="G11" s="18"/>
      <c r="H11" s="13" t="str">
        <f>ROUNDDOWN((E18*G11)/C11)</f>
        <v>#DIV/0!</v>
      </c>
      <c r="I11" s="14" t="str">
        <f t="shared" si="2"/>
        <v>#DIV/0!</v>
      </c>
      <c r="J11" s="15" t="str">
        <f t="shared" si="3"/>
        <v>#DIV/0!</v>
      </c>
    </row>
    <row r="12">
      <c r="A12" s="6">
        <v>7.0</v>
      </c>
      <c r="B12" s="7"/>
      <c r="C12" s="19"/>
      <c r="D12" s="20"/>
      <c r="E12" s="10" t="str">
        <f t="shared" si="1"/>
        <v>0.00</v>
      </c>
      <c r="F12" s="21">
        <v>0.07</v>
      </c>
      <c r="G12" s="18"/>
      <c r="H12" s="13" t="str">
        <f>ROUNDDOWN((E18*G12)/C12)</f>
        <v>#DIV/0!</v>
      </c>
      <c r="I12" s="14" t="str">
        <f t="shared" si="2"/>
        <v>#DIV/0!</v>
      </c>
      <c r="J12" s="15" t="str">
        <f t="shared" si="3"/>
        <v>#DIV/0!</v>
      </c>
    </row>
    <row r="13">
      <c r="A13" s="6">
        <v>8.0</v>
      </c>
      <c r="B13" s="7"/>
      <c r="C13" s="19"/>
      <c r="D13" s="20"/>
      <c r="E13" s="10" t="str">
        <f t="shared" si="1"/>
        <v>0.00</v>
      </c>
      <c r="F13" s="16" t="str">
        <f>E13/E18</f>
        <v>0.00%</v>
      </c>
      <c r="G13" s="18"/>
      <c r="H13" s="13" t="str">
        <f>ROUNDDOWN((E18*G13)/C13)</f>
        <v>#DIV/0!</v>
      </c>
      <c r="I13" s="14" t="str">
        <f t="shared" si="2"/>
        <v>#DIV/0!</v>
      </c>
      <c r="J13" s="15" t="str">
        <f t="shared" si="3"/>
        <v>#DIV/0!</v>
      </c>
    </row>
    <row r="14">
      <c r="A14" s="6">
        <v>9.0</v>
      </c>
      <c r="B14" s="7"/>
      <c r="C14" s="19"/>
      <c r="D14" s="20"/>
      <c r="E14" s="10" t="str">
        <f t="shared" si="1"/>
        <v>0.00</v>
      </c>
      <c r="F14" s="16" t="str">
        <f>E14/E18</f>
        <v>0.00%</v>
      </c>
      <c r="G14" s="18"/>
      <c r="H14" s="13" t="str">
        <f>ROUNDDOWN((E18*G14)/C14)</f>
        <v>#DIV/0!</v>
      </c>
      <c r="I14" s="14" t="str">
        <f t="shared" si="2"/>
        <v>#DIV/0!</v>
      </c>
      <c r="J14" s="15" t="str">
        <f t="shared" si="3"/>
        <v>#DIV/0!</v>
      </c>
    </row>
    <row r="15">
      <c r="A15" s="6">
        <v>10.0</v>
      </c>
      <c r="B15" s="22"/>
      <c r="C15" s="23"/>
      <c r="D15" s="24"/>
      <c r="E15" s="25" t="str">
        <f t="shared" si="1"/>
        <v>0.00</v>
      </c>
      <c r="F15" s="26" t="str">
        <f>E15/E18</f>
        <v>0.00%</v>
      </c>
      <c r="G15" s="27"/>
      <c r="H15" s="28" t="str">
        <f>ROUNDDOWN((E18*G15)/C15)</f>
        <v>#DIV/0!</v>
      </c>
      <c r="I15" s="29" t="str">
        <f t="shared" si="2"/>
        <v>#DIV/0!</v>
      </c>
      <c r="J15" s="30" t="str">
        <f t="shared" si="3"/>
        <v>#DIV/0!</v>
      </c>
    </row>
    <row r="16">
      <c r="A16" s="6"/>
    </row>
    <row r="17">
      <c r="B17" s="6"/>
    </row>
    <row r="18">
      <c r="B18" s="6"/>
      <c r="D18" s="31" t="s">
        <v>13</v>
      </c>
      <c r="E18" s="32" t="str">
        <f>SUM(E6:E16)</f>
        <v>22,591.50</v>
      </c>
    </row>
    <row r="19">
      <c r="B19" s="6"/>
    </row>
    <row r="20">
      <c r="B20" s="6"/>
    </row>
    <row r="21">
      <c r="B21" s="6"/>
    </row>
    <row r="22">
      <c r="B22" s="6"/>
    </row>
    <row r="26">
      <c r="B26" s="1" t="s">
        <v>14</v>
      </c>
    </row>
    <row r="27">
      <c r="B27" s="6" t="s">
        <v>15</v>
      </c>
    </row>
    <row r="28">
      <c r="B28" s="6" t="s">
        <v>16</v>
      </c>
    </row>
    <row r="29">
      <c r="B29" s="6" t="s">
        <v>17</v>
      </c>
    </row>
    <row r="30">
      <c r="B30" s="6" t="s">
        <v>18</v>
      </c>
    </row>
    <row r="31">
      <c r="B31" s="6" t="s">
        <v>19</v>
      </c>
    </row>
  </sheetData>
  <drawing r:id="rId1"/>
</worksheet>
</file>